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G10" i="1" s="1"/>
  <c r="G9" i="1" l="1"/>
  <c r="F12" i="1"/>
  <c r="F13" i="1" s="1"/>
  <c r="G11" i="1"/>
</calcChain>
</file>

<file path=xl/sharedStrings.xml><?xml version="1.0" encoding="utf-8"?>
<sst xmlns="http://schemas.openxmlformats.org/spreadsheetml/2006/main" count="27" uniqueCount="20">
  <si>
    <t>Введите данные из Datasheet</t>
  </si>
  <si>
    <t>Время открытия (Rise Time — Tr)</t>
  </si>
  <si>
    <t> (нс)</t>
  </si>
  <si>
    <t>Время закрытия (Fall Time — Tf)</t>
  </si>
  <si>
    <t>Входная ёмкость (Input Capacitance — Сiss)</t>
  </si>
  <si>
    <t> (пФ)</t>
  </si>
  <si>
    <t>Результаты расчета</t>
  </si>
  <si>
    <t>(мА)</t>
  </si>
  <si>
    <t>Сопротивление токоограничиваюего резистора затвора</t>
  </si>
  <si>
    <t>(Ом)</t>
  </si>
  <si>
    <t>:</t>
  </si>
  <si>
    <t>(открытие)</t>
  </si>
  <si>
    <t>(закрытие)</t>
  </si>
  <si>
    <t>Оптимальное сопротивление резистора</t>
  </si>
  <si>
    <t>Ток открытия транзистора</t>
  </si>
  <si>
    <t>Ток закрытия транзистора</t>
  </si>
  <si>
    <t>Рекомендуемый ток драйвера (микросхемы)</t>
  </si>
  <si>
    <t>при питании управления 12 вольт</t>
  </si>
  <si>
    <t>Минимальный ток драйвера (микросхемы)</t>
  </si>
  <si>
    <t>в ячейчи желтого цвета: (пример на IRFP460)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</si>
</sst>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" fontId="0" fillId="3" borderId="0" xfId="0" applyNumberFormat="1" applyFill="1"/>
    <xf numFmtId="0" fontId="1" fillId="0" borderId="0" xfId="0" applyFont="1"/>
    <xf numFmtId="1" fontId="1" fillId="3" borderId="0" xfId="0" applyNumberFormat="1" applyFont="1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5" sqref="E5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 t="s">
        <v>19</v>
      </c>
      <c r="E1" s="1"/>
      <c r="F1" s="1"/>
      <c r="G1" s="1"/>
      <c r="H1" s="1"/>
    </row>
    <row r="2" spans="1:9" x14ac:dyDescent="0.25">
      <c r="A2" t="s">
        <v>1</v>
      </c>
      <c r="E2" s="1">
        <v>140</v>
      </c>
      <c r="F2" t="s">
        <v>2</v>
      </c>
    </row>
    <row r="3" spans="1:9" x14ac:dyDescent="0.25">
      <c r="A3" t="s">
        <v>3</v>
      </c>
      <c r="E3" s="1">
        <v>140</v>
      </c>
      <c r="F3" t="s">
        <v>2</v>
      </c>
    </row>
    <row r="4" spans="1:9" x14ac:dyDescent="0.25">
      <c r="A4" t="s">
        <v>4</v>
      </c>
      <c r="F4" s="1">
        <v>4570</v>
      </c>
      <c r="G4" t="s">
        <v>5</v>
      </c>
    </row>
    <row r="6" spans="1:9" x14ac:dyDescent="0.25">
      <c r="A6" s="2" t="s">
        <v>6</v>
      </c>
      <c r="B6" s="2"/>
      <c r="C6" t="s">
        <v>10</v>
      </c>
    </row>
    <row r="7" spans="1:9" x14ac:dyDescent="0.25">
      <c r="A7" t="s">
        <v>14</v>
      </c>
      <c r="F7" s="4">
        <f>12*F4/E2</f>
        <v>391.71428571428572</v>
      </c>
      <c r="G7" t="s">
        <v>7</v>
      </c>
    </row>
    <row r="8" spans="1:9" x14ac:dyDescent="0.25">
      <c r="A8" t="s">
        <v>15</v>
      </c>
      <c r="F8" s="4">
        <f>12*F4/E3</f>
        <v>391.71428571428572</v>
      </c>
      <c r="G8" t="s">
        <v>7</v>
      </c>
    </row>
    <row r="9" spans="1:9" x14ac:dyDescent="0.25">
      <c r="A9" t="s">
        <v>8</v>
      </c>
      <c r="G9" s="3">
        <f>12/F7*1000</f>
        <v>30.634573304157549</v>
      </c>
      <c r="H9" t="s">
        <v>9</v>
      </c>
      <c r="I9" t="s">
        <v>11</v>
      </c>
    </row>
    <row r="10" spans="1:9" x14ac:dyDescent="0.25">
      <c r="A10" t="s">
        <v>8</v>
      </c>
      <c r="G10" s="3">
        <f>12/F8*1000</f>
        <v>30.634573304157549</v>
      </c>
      <c r="H10" t="s">
        <v>9</v>
      </c>
      <c r="I10" t="s">
        <v>12</v>
      </c>
    </row>
    <row r="11" spans="1:9" x14ac:dyDescent="0.25">
      <c r="A11" t="s">
        <v>13</v>
      </c>
      <c r="G11" s="3">
        <f>(G9+G10)/2</f>
        <v>30.634573304157549</v>
      </c>
      <c r="H11" t="s">
        <v>9</v>
      </c>
    </row>
    <row r="12" spans="1:9" x14ac:dyDescent="0.25">
      <c r="A12" s="5" t="s">
        <v>16</v>
      </c>
      <c r="F12" s="6">
        <f>F7+F8</f>
        <v>783.42857142857144</v>
      </c>
      <c r="G12" s="5" t="s">
        <v>7</v>
      </c>
      <c r="H12" s="5" t="s">
        <v>17</v>
      </c>
    </row>
    <row r="13" spans="1:9" x14ac:dyDescent="0.25">
      <c r="A13" s="7" t="s">
        <v>18</v>
      </c>
      <c r="F13" s="7">
        <f>F12*70/100</f>
        <v>548.4</v>
      </c>
      <c r="G13" s="7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2019-09-22T05:00:05Z</dcterms:modified>
</cp:coreProperties>
</file>